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Full Scheme Rates Breakdown" sheetId="3" r:id="rId1"/>
  </sheets>
  <calcPr calcId="145621"/>
</workbook>
</file>

<file path=xl/calcChain.xml><?xml version="1.0" encoding="utf-8"?>
<calcChain xmlns="http://schemas.openxmlformats.org/spreadsheetml/2006/main">
  <c r="C21" i="3" l="1"/>
  <c r="C22" i="3"/>
  <c r="D22" i="3" s="1"/>
  <c r="C23" i="3"/>
  <c r="E23" i="3" s="1"/>
  <c r="C24" i="3"/>
  <c r="C25" i="3"/>
  <c r="C26" i="3"/>
  <c r="C27" i="3"/>
  <c r="E27" i="3" s="1"/>
  <c r="C28" i="3"/>
  <c r="C29" i="3"/>
  <c r="C20" i="3"/>
  <c r="D20" i="3" s="1"/>
  <c r="E20" i="3"/>
  <c r="D21" i="3"/>
  <c r="E21" i="3"/>
  <c r="E22" i="3"/>
  <c r="D24" i="3"/>
  <c r="E24" i="3"/>
  <c r="D25" i="3"/>
  <c r="E25" i="3"/>
  <c r="D26" i="3"/>
  <c r="E26" i="3"/>
  <c r="D28" i="3"/>
  <c r="E28" i="3"/>
  <c r="D29" i="3"/>
  <c r="E29" i="3"/>
  <c r="I5" i="3"/>
  <c r="I6" i="3"/>
  <c r="I7" i="3"/>
  <c r="I9" i="3"/>
  <c r="I10" i="3"/>
  <c r="I11" i="3"/>
  <c r="I12" i="3"/>
  <c r="I13" i="3"/>
  <c r="I14" i="3"/>
  <c r="I15" i="3"/>
  <c r="I16" i="3"/>
  <c r="I17" i="3"/>
  <c r="I18" i="3"/>
  <c r="I20" i="3"/>
  <c r="I21" i="3"/>
  <c r="I22" i="3"/>
  <c r="I23" i="3"/>
  <c r="I24" i="3"/>
  <c r="I25" i="3"/>
  <c r="I26" i="3"/>
  <c r="I27" i="3"/>
  <c r="I28" i="3"/>
  <c r="I29" i="3"/>
  <c r="I4" i="3"/>
  <c r="H5" i="3"/>
  <c r="H6" i="3"/>
  <c r="H7" i="3"/>
  <c r="H9" i="3"/>
  <c r="H10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6" i="3"/>
  <c r="H27" i="3"/>
  <c r="H28" i="3"/>
  <c r="H29" i="3"/>
  <c r="H4" i="3"/>
  <c r="G20" i="3"/>
  <c r="G21" i="3"/>
  <c r="G22" i="3"/>
  <c r="G23" i="3"/>
  <c r="G24" i="3"/>
  <c r="G25" i="3"/>
  <c r="G26" i="3"/>
  <c r="G27" i="3"/>
  <c r="G28" i="3"/>
  <c r="G29" i="3"/>
  <c r="G5" i="3"/>
  <c r="G6" i="3"/>
  <c r="G7" i="3"/>
  <c r="G9" i="3"/>
  <c r="G10" i="3"/>
  <c r="G11" i="3"/>
  <c r="G12" i="3"/>
  <c r="G13" i="3"/>
  <c r="G14" i="3"/>
  <c r="G15" i="3"/>
  <c r="G16" i="3"/>
  <c r="G17" i="3"/>
  <c r="G18" i="3"/>
  <c r="G4" i="3"/>
  <c r="F5" i="3"/>
  <c r="F6" i="3"/>
  <c r="F7" i="3"/>
  <c r="F9" i="3"/>
  <c r="F10" i="3"/>
  <c r="F11" i="3"/>
  <c r="F12" i="3"/>
  <c r="F13" i="3"/>
  <c r="F14" i="3"/>
  <c r="F15" i="3"/>
  <c r="F16" i="3"/>
  <c r="F17" i="3"/>
  <c r="F18" i="3"/>
  <c r="F4" i="3"/>
  <c r="E5" i="3"/>
  <c r="E6" i="3"/>
  <c r="E7" i="3"/>
  <c r="E9" i="3"/>
  <c r="E10" i="3"/>
  <c r="E11" i="3"/>
  <c r="E12" i="3"/>
  <c r="E13" i="3"/>
  <c r="E14" i="3"/>
  <c r="E15" i="3"/>
  <c r="E16" i="3"/>
  <c r="E17" i="3"/>
  <c r="E18" i="3"/>
  <c r="E4" i="3"/>
  <c r="D5" i="3"/>
  <c r="D6" i="3"/>
  <c r="D7" i="3"/>
  <c r="D9" i="3"/>
  <c r="D10" i="3"/>
  <c r="D11" i="3"/>
  <c r="D12" i="3"/>
  <c r="D13" i="3"/>
  <c r="D14" i="3"/>
  <c r="D15" i="3"/>
  <c r="D16" i="3"/>
  <c r="D17" i="3"/>
  <c r="D18" i="3"/>
  <c r="D4" i="3"/>
  <c r="D27" i="3" l="1"/>
  <c r="D23" i="3"/>
</calcChain>
</file>

<file path=xl/sharedStrings.xml><?xml version="1.0" encoding="utf-8"?>
<sst xmlns="http://schemas.openxmlformats.org/spreadsheetml/2006/main" count="39" uniqueCount="33">
  <si>
    <t>Scheme</t>
  </si>
  <si>
    <t>Scheme FC1</t>
  </si>
  <si>
    <t>Scheme FC2</t>
  </si>
  <si>
    <t>Scheme FC3</t>
  </si>
  <si>
    <t>Scheme FC4</t>
  </si>
  <si>
    <t>Scheme FC5</t>
  </si>
  <si>
    <t>Scheme FC6</t>
  </si>
  <si>
    <t>Scheme FC7</t>
  </si>
  <si>
    <t>Scheme FCA</t>
  </si>
  <si>
    <t>Scheme FCB</t>
  </si>
  <si>
    <t>Scheme FCC</t>
  </si>
  <si>
    <t>Scheme FD1</t>
  </si>
  <si>
    <t>Scheme FD2</t>
  </si>
  <si>
    <t>Scheme FD3</t>
  </si>
  <si>
    <t>Scheme FD4</t>
  </si>
  <si>
    <t>Scheme FD5</t>
  </si>
  <si>
    <t>Scheme FD6</t>
  </si>
  <si>
    <t>Scheme FD7</t>
  </si>
  <si>
    <t>Scheme FDA</t>
  </si>
  <si>
    <t>Scheme FDB</t>
  </si>
  <si>
    <t>Scheme FDC</t>
  </si>
  <si>
    <t>Weekly</t>
  </si>
  <si>
    <t>Fortnightly</t>
  </si>
  <si>
    <t>Four Weekly</t>
  </si>
  <si>
    <t>Monthly</t>
  </si>
  <si>
    <t>Quarterly</t>
  </si>
  <si>
    <t>Half Yearly</t>
  </si>
  <si>
    <t>Annual</t>
  </si>
  <si>
    <t>Scheme €3 (OS1)</t>
  </si>
  <si>
    <t>Scheme €6 (OS2)</t>
  </si>
  <si>
    <t>Scheme €9 (OS3)</t>
  </si>
  <si>
    <t>Scheme €12 (OS4)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</si>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</sst>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43" fontId="0" fillId="0" borderId="0" xfId="4" applyFont="1"/>
    <xf numFmtId="0" fontId="4" fillId="0" borderId="0" xfId="0" applyFont="1"/>
    <xf numFmtId="43" fontId="5" fillId="0" borderId="0" xfId="4" applyFont="1"/>
    <xf numFmtId="0" fontId="4" fillId="2" borderId="0" xfId="0" applyFont="1" applyFill="1"/>
    <xf numFmtId="43" fontId="5" fillId="2" borderId="0" xfId="4" applyFont="1" applyFill="1"/>
  </cellXfs>
  <cellStyles count="5">
    <cellStyle name="Comma" xfId="4" builtinId="3"/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tabSelected="1" topLeftCell="A4" workbookViewId="0">
      <selection activeCell="L7" sqref="L7"/>
    </sheetView>
  </sheetViews>
  <sheetFormatPr defaultRowHeight="15" x14ac:dyDescent="0.25"/>
  <cols>
    <col min="2" max="2" width="21.42578125" style="1" customWidth="1"/>
    <col min="3" max="3" width="8.28515625" bestFit="1" customWidth="1"/>
    <col min="4" max="4" width="11.85546875" bestFit="1" customWidth="1"/>
    <col min="5" max="5" width="13.42578125" bestFit="1" customWidth="1"/>
    <col min="6" max="6" width="9.42578125" bestFit="1" customWidth="1"/>
    <col min="7" max="7" width="10.42578125" bestFit="1" customWidth="1"/>
    <col min="8" max="8" width="11.42578125" bestFit="1" customWidth="1"/>
    <col min="9" max="9" width="10.42578125" bestFit="1" customWidth="1"/>
  </cols>
  <sheetData>
    <row r="2" spans="2:10" ht="15.75" x14ac:dyDescent="0.25">
      <c r="C2" s="3" t="s">
        <v>32</v>
      </c>
      <c r="D2" s="3" t="s">
        <v>32</v>
      </c>
      <c r="E2" s="3" t="s">
        <v>32</v>
      </c>
      <c r="F2" s="3" t="s">
        <v>32</v>
      </c>
      <c r="G2" s="3" t="s">
        <v>32</v>
      </c>
      <c r="H2" s="3" t="s">
        <v>32</v>
      </c>
      <c r="I2" s="3" t="s">
        <v>32</v>
      </c>
    </row>
    <row r="3" spans="2:10" s="1" customFormat="1" ht="15.75" x14ac:dyDescent="0.25">
      <c r="B3" s="3" t="s">
        <v>0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5" t="s">
        <v>27</v>
      </c>
    </row>
    <row r="4" spans="2:10" ht="15.75" x14ac:dyDescent="0.25">
      <c r="B4" s="3" t="s">
        <v>28</v>
      </c>
      <c r="C4" s="4">
        <v>3.3000000000000003</v>
      </c>
      <c r="D4" s="4">
        <f>C4*2</f>
        <v>6.6000000000000005</v>
      </c>
      <c r="E4" s="4">
        <f>C4*4</f>
        <v>13.200000000000001</v>
      </c>
      <c r="F4" s="4">
        <f>(C4*52)/12</f>
        <v>14.300000000000002</v>
      </c>
      <c r="G4" s="4">
        <f>F4*3</f>
        <v>42.900000000000006</v>
      </c>
      <c r="H4" s="4">
        <f>F4*6</f>
        <v>85.800000000000011</v>
      </c>
      <c r="I4" s="6">
        <f>F4*12</f>
        <v>171.60000000000002</v>
      </c>
      <c r="J4" s="2"/>
    </row>
    <row r="5" spans="2:10" ht="15.75" x14ac:dyDescent="0.25">
      <c r="B5" s="3" t="s">
        <v>29</v>
      </c>
      <c r="C5" s="4">
        <v>6.6000000000000005</v>
      </c>
      <c r="D5" s="4">
        <f t="shared" ref="D5:D29" si="0">C5*2</f>
        <v>13.200000000000001</v>
      </c>
      <c r="E5" s="4">
        <f t="shared" ref="E5:E18" si="1">C5*4</f>
        <v>26.400000000000002</v>
      </c>
      <c r="F5" s="4">
        <f t="shared" ref="F5:F18" si="2">(C5*52)/12</f>
        <v>28.600000000000005</v>
      </c>
      <c r="G5" s="4">
        <f t="shared" ref="G5:G29" si="3">F5*3</f>
        <v>85.800000000000011</v>
      </c>
      <c r="H5" s="4">
        <f t="shared" ref="H5:H29" si="4">F5*6</f>
        <v>171.60000000000002</v>
      </c>
      <c r="I5" s="6">
        <f t="shared" ref="I5:I29" si="5">F5*12</f>
        <v>343.20000000000005</v>
      </c>
      <c r="J5" s="2"/>
    </row>
    <row r="6" spans="2:10" ht="15.75" x14ac:dyDescent="0.25">
      <c r="B6" s="3" t="s">
        <v>30</v>
      </c>
      <c r="C6" s="4">
        <v>9.9</v>
      </c>
      <c r="D6" s="4">
        <f t="shared" si="0"/>
        <v>19.8</v>
      </c>
      <c r="E6" s="4">
        <f t="shared" si="1"/>
        <v>39.6</v>
      </c>
      <c r="F6" s="4">
        <f t="shared" si="2"/>
        <v>42.900000000000006</v>
      </c>
      <c r="G6" s="4">
        <f t="shared" si="3"/>
        <v>128.70000000000002</v>
      </c>
      <c r="H6" s="4">
        <f t="shared" si="4"/>
        <v>257.40000000000003</v>
      </c>
      <c r="I6" s="6">
        <f t="shared" si="5"/>
        <v>514.80000000000007</v>
      </c>
      <c r="J6" s="2"/>
    </row>
    <row r="7" spans="2:10" ht="15.75" x14ac:dyDescent="0.25">
      <c r="B7" s="3" t="s">
        <v>31</v>
      </c>
      <c r="C7" s="4">
        <v>13.200000000000001</v>
      </c>
      <c r="D7" s="4">
        <f t="shared" si="0"/>
        <v>26.400000000000002</v>
      </c>
      <c r="E7" s="4">
        <f t="shared" si="1"/>
        <v>52.800000000000004</v>
      </c>
      <c r="F7" s="4">
        <f t="shared" si="2"/>
        <v>57.20000000000001</v>
      </c>
      <c r="G7" s="4">
        <f t="shared" si="3"/>
        <v>171.60000000000002</v>
      </c>
      <c r="H7" s="4">
        <f t="shared" si="4"/>
        <v>343.20000000000005</v>
      </c>
      <c r="I7" s="6">
        <f t="shared" si="5"/>
        <v>686.40000000000009</v>
      </c>
      <c r="J7" s="2"/>
    </row>
    <row r="8" spans="2:10" ht="15.75" x14ac:dyDescent="0.25">
      <c r="B8" s="3"/>
      <c r="C8" s="4"/>
      <c r="D8" s="4"/>
      <c r="E8" s="4"/>
      <c r="F8" s="4"/>
      <c r="G8" s="4"/>
      <c r="H8" s="4"/>
      <c r="I8" s="6"/>
      <c r="J8" s="2"/>
    </row>
    <row r="9" spans="2:10" ht="15.75" x14ac:dyDescent="0.25">
      <c r="B9" s="3" t="s">
        <v>1</v>
      </c>
      <c r="C9" s="4">
        <v>2.37</v>
      </c>
      <c r="D9" s="4">
        <f t="shared" si="0"/>
        <v>4.74</v>
      </c>
      <c r="E9" s="4">
        <f t="shared" si="1"/>
        <v>9.48</v>
      </c>
      <c r="F9" s="4">
        <f t="shared" si="2"/>
        <v>10.270000000000001</v>
      </c>
      <c r="G9" s="4">
        <f t="shared" si="3"/>
        <v>30.810000000000002</v>
      </c>
      <c r="H9" s="4">
        <f t="shared" si="4"/>
        <v>61.620000000000005</v>
      </c>
      <c r="I9" s="6">
        <f t="shared" si="5"/>
        <v>123.24000000000001</v>
      </c>
      <c r="J9" s="2"/>
    </row>
    <row r="10" spans="2:10" ht="15.75" x14ac:dyDescent="0.25">
      <c r="B10" s="3" t="s">
        <v>2</v>
      </c>
      <c r="C10" s="4">
        <v>3.58</v>
      </c>
      <c r="D10" s="4">
        <f t="shared" si="0"/>
        <v>7.16</v>
      </c>
      <c r="E10" s="4">
        <f t="shared" si="1"/>
        <v>14.32</v>
      </c>
      <c r="F10" s="4">
        <f t="shared" si="2"/>
        <v>15.513333333333334</v>
      </c>
      <c r="G10" s="4">
        <f t="shared" si="3"/>
        <v>46.54</v>
      </c>
      <c r="H10" s="4">
        <f t="shared" si="4"/>
        <v>93.08</v>
      </c>
      <c r="I10" s="6">
        <f t="shared" si="5"/>
        <v>186.16</v>
      </c>
      <c r="J10" s="2"/>
    </row>
    <row r="11" spans="2:10" ht="15.75" x14ac:dyDescent="0.25">
      <c r="B11" s="3" t="s">
        <v>3</v>
      </c>
      <c r="C11" s="4">
        <v>5.0599999999999996</v>
      </c>
      <c r="D11" s="4">
        <f t="shared" si="0"/>
        <v>10.119999999999999</v>
      </c>
      <c r="E11" s="4">
        <f t="shared" si="1"/>
        <v>20.239999999999998</v>
      </c>
      <c r="F11" s="4">
        <f t="shared" si="2"/>
        <v>21.926666666666666</v>
      </c>
      <c r="G11" s="4">
        <f t="shared" si="3"/>
        <v>65.78</v>
      </c>
      <c r="H11" s="4">
        <f t="shared" si="4"/>
        <v>131.56</v>
      </c>
      <c r="I11" s="6">
        <f t="shared" si="5"/>
        <v>263.12</v>
      </c>
      <c r="J11" s="2"/>
    </row>
    <row r="12" spans="2:10" ht="15.75" x14ac:dyDescent="0.25">
      <c r="B12" s="3" t="s">
        <v>4</v>
      </c>
      <c r="C12" s="4">
        <v>6.6000000000000005</v>
      </c>
      <c r="D12" s="4">
        <f t="shared" si="0"/>
        <v>13.200000000000001</v>
      </c>
      <c r="E12" s="4">
        <f t="shared" si="1"/>
        <v>26.400000000000002</v>
      </c>
      <c r="F12" s="4">
        <f t="shared" si="2"/>
        <v>28.600000000000005</v>
      </c>
      <c r="G12" s="4">
        <f t="shared" si="3"/>
        <v>85.800000000000011</v>
      </c>
      <c r="H12" s="4">
        <f t="shared" si="4"/>
        <v>171.60000000000002</v>
      </c>
      <c r="I12" s="6">
        <f t="shared" si="5"/>
        <v>343.20000000000005</v>
      </c>
      <c r="J12" s="2"/>
    </row>
    <row r="13" spans="2:10" ht="15.75" x14ac:dyDescent="0.25">
      <c r="B13" s="3" t="s">
        <v>5</v>
      </c>
      <c r="C13" s="4">
        <v>8.8000000000000007</v>
      </c>
      <c r="D13" s="4">
        <f t="shared" si="0"/>
        <v>17.600000000000001</v>
      </c>
      <c r="E13" s="4">
        <f t="shared" si="1"/>
        <v>35.200000000000003</v>
      </c>
      <c r="F13" s="4">
        <f t="shared" si="2"/>
        <v>38.133333333333333</v>
      </c>
      <c r="G13" s="4">
        <f t="shared" si="3"/>
        <v>114.4</v>
      </c>
      <c r="H13" s="4">
        <f t="shared" si="4"/>
        <v>228.8</v>
      </c>
      <c r="I13" s="6">
        <f t="shared" si="5"/>
        <v>457.6</v>
      </c>
      <c r="J13" s="2"/>
    </row>
    <row r="14" spans="2:10" ht="15.75" x14ac:dyDescent="0.25">
      <c r="B14" s="3" t="s">
        <v>6</v>
      </c>
      <c r="C14" s="4">
        <v>11.28</v>
      </c>
      <c r="D14" s="4">
        <f t="shared" si="0"/>
        <v>22.56</v>
      </c>
      <c r="E14" s="4">
        <f t="shared" si="1"/>
        <v>45.12</v>
      </c>
      <c r="F14" s="4">
        <f t="shared" si="2"/>
        <v>48.879999999999995</v>
      </c>
      <c r="G14" s="4">
        <f t="shared" si="3"/>
        <v>146.63999999999999</v>
      </c>
      <c r="H14" s="4">
        <f t="shared" si="4"/>
        <v>293.27999999999997</v>
      </c>
      <c r="I14" s="6">
        <f t="shared" si="5"/>
        <v>586.55999999999995</v>
      </c>
      <c r="J14" s="2"/>
    </row>
    <row r="15" spans="2:10" ht="15.75" x14ac:dyDescent="0.25">
      <c r="B15" s="3" t="s">
        <v>7</v>
      </c>
      <c r="C15" s="4">
        <v>13.750000000000002</v>
      </c>
      <c r="D15" s="4">
        <f t="shared" si="0"/>
        <v>27.500000000000004</v>
      </c>
      <c r="E15" s="4">
        <f t="shared" si="1"/>
        <v>55.000000000000007</v>
      </c>
      <c r="F15" s="4">
        <f t="shared" si="2"/>
        <v>59.583333333333343</v>
      </c>
      <c r="G15" s="4">
        <f t="shared" si="3"/>
        <v>178.75000000000003</v>
      </c>
      <c r="H15" s="4">
        <f t="shared" si="4"/>
        <v>357.50000000000006</v>
      </c>
      <c r="I15" s="6">
        <f t="shared" si="5"/>
        <v>715.00000000000011</v>
      </c>
      <c r="J15" s="2"/>
    </row>
    <row r="16" spans="2:10" ht="15.75" x14ac:dyDescent="0.25">
      <c r="B16" s="3" t="s">
        <v>8</v>
      </c>
      <c r="C16" s="4">
        <v>13.200000000000001</v>
      </c>
      <c r="D16" s="4">
        <f t="shared" si="0"/>
        <v>26.400000000000002</v>
      </c>
      <c r="E16" s="4">
        <f t="shared" si="1"/>
        <v>52.800000000000004</v>
      </c>
      <c r="F16" s="4">
        <f t="shared" si="2"/>
        <v>57.20000000000001</v>
      </c>
      <c r="G16" s="4">
        <f t="shared" si="3"/>
        <v>171.60000000000002</v>
      </c>
      <c r="H16" s="4">
        <f t="shared" si="4"/>
        <v>343.20000000000005</v>
      </c>
      <c r="I16" s="6">
        <f t="shared" si="5"/>
        <v>686.40000000000009</v>
      </c>
      <c r="J16" s="2"/>
    </row>
    <row r="17" spans="2:10" ht="15.75" x14ac:dyDescent="0.25">
      <c r="B17" s="3" t="s">
        <v>9</v>
      </c>
      <c r="C17" s="4">
        <v>16.5</v>
      </c>
      <c r="D17" s="4">
        <f t="shared" si="0"/>
        <v>33</v>
      </c>
      <c r="E17" s="4">
        <f t="shared" si="1"/>
        <v>66</v>
      </c>
      <c r="F17" s="4">
        <f t="shared" si="2"/>
        <v>71.5</v>
      </c>
      <c r="G17" s="4">
        <f t="shared" si="3"/>
        <v>214.5</v>
      </c>
      <c r="H17" s="4">
        <f t="shared" si="4"/>
        <v>429</v>
      </c>
      <c r="I17" s="6">
        <f t="shared" si="5"/>
        <v>858</v>
      </c>
      <c r="J17" s="2"/>
    </row>
    <row r="18" spans="2:10" ht="15.75" x14ac:dyDescent="0.25">
      <c r="B18" s="3" t="s">
        <v>10</v>
      </c>
      <c r="C18" s="4">
        <v>20.350000000000001</v>
      </c>
      <c r="D18" s="4">
        <f t="shared" si="0"/>
        <v>40.700000000000003</v>
      </c>
      <c r="E18" s="4">
        <f t="shared" si="1"/>
        <v>81.400000000000006</v>
      </c>
      <c r="F18" s="4">
        <f t="shared" si="2"/>
        <v>88.183333333333337</v>
      </c>
      <c r="G18" s="4">
        <f t="shared" si="3"/>
        <v>264.55</v>
      </c>
      <c r="H18" s="4">
        <f t="shared" si="4"/>
        <v>529.1</v>
      </c>
      <c r="I18" s="6">
        <f t="shared" si="5"/>
        <v>1058.2</v>
      </c>
      <c r="J18" s="2"/>
    </row>
    <row r="19" spans="2:10" ht="15.75" x14ac:dyDescent="0.25">
      <c r="B19" s="3"/>
      <c r="C19" s="4"/>
      <c r="D19" s="4"/>
      <c r="E19" s="4"/>
      <c r="F19" s="4"/>
      <c r="G19" s="4"/>
      <c r="H19" s="4"/>
      <c r="I19" s="6"/>
      <c r="J19" s="2"/>
    </row>
    <row r="20" spans="2:10" ht="15.75" x14ac:dyDescent="0.25">
      <c r="B20" s="3" t="s">
        <v>11</v>
      </c>
      <c r="C20" s="4">
        <f>(F20*12)/52</f>
        <v>2.6030769230769226</v>
      </c>
      <c r="D20" s="4">
        <f t="shared" si="0"/>
        <v>5.2061538461538452</v>
      </c>
      <c r="E20" s="4">
        <f t="shared" ref="E20:E29" si="6">C20*4</f>
        <v>10.41230769230769</v>
      </c>
      <c r="F20" s="4">
        <v>11.28</v>
      </c>
      <c r="G20" s="4">
        <f t="shared" si="3"/>
        <v>33.839999999999996</v>
      </c>
      <c r="H20" s="4">
        <f t="shared" si="4"/>
        <v>67.679999999999993</v>
      </c>
      <c r="I20" s="6">
        <f t="shared" si="5"/>
        <v>135.35999999999999</v>
      </c>
      <c r="J20" s="2"/>
    </row>
    <row r="21" spans="2:10" ht="15.75" x14ac:dyDescent="0.25">
      <c r="B21" s="3" t="s">
        <v>12</v>
      </c>
      <c r="C21" s="4">
        <f t="shared" ref="C21:C29" si="7">(F21*12)/52</f>
        <v>3.9346153846153848</v>
      </c>
      <c r="D21" s="4">
        <f t="shared" si="0"/>
        <v>7.8692307692307697</v>
      </c>
      <c r="E21" s="4">
        <f t="shared" si="6"/>
        <v>15.738461538461539</v>
      </c>
      <c r="F21" s="4">
        <v>17.05</v>
      </c>
      <c r="G21" s="4">
        <f t="shared" si="3"/>
        <v>51.150000000000006</v>
      </c>
      <c r="H21" s="4">
        <f t="shared" si="4"/>
        <v>102.30000000000001</v>
      </c>
      <c r="I21" s="6">
        <f t="shared" si="5"/>
        <v>204.60000000000002</v>
      </c>
      <c r="J21" s="2"/>
    </row>
    <row r="22" spans="2:10" ht="15.75" x14ac:dyDescent="0.25">
      <c r="B22" s="3" t="s">
        <v>13</v>
      </c>
      <c r="C22" s="4">
        <f t="shared" si="7"/>
        <v>5.5846153846153852</v>
      </c>
      <c r="D22" s="4">
        <f t="shared" si="0"/>
        <v>11.16923076923077</v>
      </c>
      <c r="E22" s="4">
        <f t="shared" si="6"/>
        <v>22.338461538461541</v>
      </c>
      <c r="F22" s="4">
        <v>24.200000000000003</v>
      </c>
      <c r="G22" s="4">
        <f t="shared" si="3"/>
        <v>72.600000000000009</v>
      </c>
      <c r="H22" s="4">
        <f t="shared" si="4"/>
        <v>145.20000000000002</v>
      </c>
      <c r="I22" s="6">
        <f t="shared" si="5"/>
        <v>290.40000000000003</v>
      </c>
      <c r="J22" s="2"/>
    </row>
    <row r="23" spans="2:10" ht="15.75" x14ac:dyDescent="0.25">
      <c r="B23" s="3" t="s">
        <v>14</v>
      </c>
      <c r="C23" s="4">
        <f t="shared" si="7"/>
        <v>7.1076923076923082</v>
      </c>
      <c r="D23" s="4">
        <f t="shared" si="0"/>
        <v>14.215384615384616</v>
      </c>
      <c r="E23" s="4">
        <f t="shared" si="6"/>
        <v>28.430769230769233</v>
      </c>
      <c r="F23" s="4">
        <v>30.800000000000004</v>
      </c>
      <c r="G23" s="4">
        <f t="shared" si="3"/>
        <v>92.4</v>
      </c>
      <c r="H23" s="4">
        <f t="shared" si="4"/>
        <v>184.8</v>
      </c>
      <c r="I23" s="6">
        <f t="shared" si="5"/>
        <v>369.6</v>
      </c>
      <c r="J23" s="2"/>
    </row>
    <row r="24" spans="2:10" ht="15.75" x14ac:dyDescent="0.25">
      <c r="B24" s="3" t="s">
        <v>15</v>
      </c>
      <c r="C24" s="4">
        <f t="shared" si="7"/>
        <v>9.7730769230769248</v>
      </c>
      <c r="D24" s="4">
        <f t="shared" si="0"/>
        <v>19.54615384615385</v>
      </c>
      <c r="E24" s="4">
        <f t="shared" si="6"/>
        <v>39.092307692307699</v>
      </c>
      <c r="F24" s="4">
        <v>42.35</v>
      </c>
      <c r="G24" s="4">
        <f t="shared" si="3"/>
        <v>127.05000000000001</v>
      </c>
      <c r="H24" s="4">
        <f t="shared" si="4"/>
        <v>254.10000000000002</v>
      </c>
      <c r="I24" s="6">
        <f t="shared" si="5"/>
        <v>508.20000000000005</v>
      </c>
      <c r="J24" s="2"/>
    </row>
    <row r="25" spans="2:10" ht="15.75" x14ac:dyDescent="0.25">
      <c r="B25" s="3" t="s">
        <v>16</v>
      </c>
      <c r="C25" s="4">
        <f t="shared" si="7"/>
        <v>12.43846153846154</v>
      </c>
      <c r="D25" s="4">
        <f t="shared" si="0"/>
        <v>24.876923076923081</v>
      </c>
      <c r="E25" s="4">
        <f t="shared" si="6"/>
        <v>49.753846153846162</v>
      </c>
      <c r="F25" s="4">
        <v>53.900000000000006</v>
      </c>
      <c r="G25" s="4">
        <f t="shared" si="3"/>
        <v>161.70000000000002</v>
      </c>
      <c r="H25" s="4">
        <f t="shared" si="4"/>
        <v>323.40000000000003</v>
      </c>
      <c r="I25" s="6">
        <f t="shared" si="5"/>
        <v>646.80000000000007</v>
      </c>
      <c r="J25" s="2"/>
    </row>
    <row r="26" spans="2:10" ht="15.75" x14ac:dyDescent="0.25">
      <c r="B26" s="3" t="s">
        <v>17</v>
      </c>
      <c r="C26" s="4">
        <f t="shared" si="7"/>
        <v>15.103846153846156</v>
      </c>
      <c r="D26" s="4">
        <f t="shared" si="0"/>
        <v>30.207692307692312</v>
      </c>
      <c r="E26" s="4">
        <f t="shared" si="6"/>
        <v>60.415384615384625</v>
      </c>
      <c r="F26" s="4">
        <v>65.45</v>
      </c>
      <c r="G26" s="4">
        <f t="shared" si="3"/>
        <v>196.35000000000002</v>
      </c>
      <c r="H26" s="4">
        <f t="shared" si="4"/>
        <v>392.70000000000005</v>
      </c>
      <c r="I26" s="6">
        <f t="shared" si="5"/>
        <v>785.40000000000009</v>
      </c>
      <c r="J26" s="2"/>
    </row>
    <row r="27" spans="2:10" ht="15.75" x14ac:dyDescent="0.25">
      <c r="B27" s="3" t="s">
        <v>18</v>
      </c>
      <c r="C27" s="4">
        <f t="shared" si="7"/>
        <v>14.342307692307694</v>
      </c>
      <c r="D27" s="4">
        <f t="shared" si="0"/>
        <v>28.684615384615388</v>
      </c>
      <c r="E27" s="4">
        <f t="shared" si="6"/>
        <v>57.369230769230775</v>
      </c>
      <c r="F27" s="4">
        <v>62.150000000000006</v>
      </c>
      <c r="G27" s="4">
        <f t="shared" si="3"/>
        <v>186.45000000000002</v>
      </c>
      <c r="H27" s="4">
        <f t="shared" si="4"/>
        <v>372.90000000000003</v>
      </c>
      <c r="I27" s="6">
        <f t="shared" si="5"/>
        <v>745.80000000000007</v>
      </c>
      <c r="J27" s="2"/>
    </row>
    <row r="28" spans="2:10" ht="15.75" x14ac:dyDescent="0.25">
      <c r="B28" s="3" t="s">
        <v>19</v>
      </c>
      <c r="C28" s="4">
        <f t="shared" si="7"/>
        <v>18.276923076923079</v>
      </c>
      <c r="D28" s="4">
        <f t="shared" si="0"/>
        <v>36.553846153846159</v>
      </c>
      <c r="E28" s="4">
        <f t="shared" si="6"/>
        <v>73.107692307692318</v>
      </c>
      <c r="F28" s="4">
        <v>79.2</v>
      </c>
      <c r="G28" s="4">
        <f t="shared" si="3"/>
        <v>237.60000000000002</v>
      </c>
      <c r="H28" s="4">
        <f t="shared" si="4"/>
        <v>475.20000000000005</v>
      </c>
      <c r="I28" s="6">
        <f t="shared" si="5"/>
        <v>950.40000000000009</v>
      </c>
      <c r="J28" s="2"/>
    </row>
    <row r="29" spans="2:10" ht="15.75" x14ac:dyDescent="0.25">
      <c r="B29" s="3" t="s">
        <v>20</v>
      </c>
      <c r="C29" s="4">
        <f t="shared" si="7"/>
        <v>22.338461538461541</v>
      </c>
      <c r="D29" s="4">
        <f t="shared" si="0"/>
        <v>44.676923076923082</v>
      </c>
      <c r="E29" s="4">
        <f t="shared" si="6"/>
        <v>89.353846153846163</v>
      </c>
      <c r="F29" s="4">
        <v>96.800000000000011</v>
      </c>
      <c r="G29" s="4">
        <f t="shared" si="3"/>
        <v>290.40000000000003</v>
      </c>
      <c r="H29" s="4">
        <f t="shared" si="4"/>
        <v>580.80000000000007</v>
      </c>
      <c r="I29" s="6">
        <f t="shared" si="5"/>
        <v>1161.6000000000001</v>
      </c>
      <c r="J29" s="2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Scheme Rates Breakdown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Bull</dc:creator>
  <cp:lastModifiedBy>Colm Ryan</cp:lastModifiedBy>
  <cp:lastPrinted>2016-08-31T08:56:11Z</cp:lastPrinted>
  <dcterms:created xsi:type="dcterms:W3CDTF">2016-08-22T12:33:02Z</dcterms:created>
  <dcterms:modified xsi:type="dcterms:W3CDTF">2016-10-06T09:31:15Z</dcterms:modified>
</cp:coreProperties>
</file>